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89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BF8" i="1" l="1"/>
  <c r="BF9" i="1"/>
  <c r="BF10" i="1"/>
  <c r="BF11" i="1"/>
  <c r="BF12" i="1"/>
  <c r="BF7" i="1"/>
  <c r="BB8" i="1" l="1"/>
  <c r="BB9" i="1"/>
  <c r="BB10" i="1"/>
  <c r="BB11" i="1"/>
  <c r="BB12" i="1"/>
  <c r="BB7" i="1"/>
  <c r="AX8" i="1" l="1"/>
  <c r="AX7" i="1"/>
  <c r="AT7" i="1"/>
  <c r="AT8" i="1"/>
  <c r="BG7" i="1" l="1"/>
  <c r="BG8" i="1"/>
  <c r="AX12" i="1" l="1"/>
  <c r="AX11" i="1"/>
  <c r="AX10" i="1"/>
  <c r="AX9" i="1"/>
  <c r="AT12" i="1" l="1"/>
  <c r="BG12" i="1" s="1"/>
  <c r="AT11" i="1"/>
  <c r="BG11" i="1" s="1"/>
  <c r="AT10" i="1"/>
  <c r="BG10" i="1" s="1"/>
  <c r="AT9" i="1"/>
  <c r="BG9" i="1" s="1"/>
</calcChain>
</file>

<file path=xl/sharedStrings.xml><?xml version="1.0" encoding="utf-8"?>
<sst xmlns="http://schemas.openxmlformats.org/spreadsheetml/2006/main" count="172" uniqueCount="104">
  <si>
    <t>Clave_PP</t>
  </si>
  <si>
    <t>PP</t>
  </si>
  <si>
    <t>Clave_COMP</t>
  </si>
  <si>
    <t>COMP</t>
  </si>
  <si>
    <t>Nivel</t>
  </si>
  <si>
    <t>Resumen</t>
  </si>
  <si>
    <t>Medios</t>
  </si>
  <si>
    <t>Fuente_inf</t>
  </si>
  <si>
    <t>Indicador</t>
  </si>
  <si>
    <t>Formula</t>
  </si>
  <si>
    <t>Unidad_med</t>
  </si>
  <si>
    <t>Linea_base</t>
  </si>
  <si>
    <t>Tipo de Indicador</t>
  </si>
  <si>
    <t>Frec_med</t>
  </si>
  <si>
    <t>Sentido del Indicador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</si>
  <si>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</si>
  <si>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</si>
  <si>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</si>
  <si>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</si>
  <si>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</si>
  <si>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</si>
  <si>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</si>
  <si>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</si>
  <si>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</si>
  <si>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</si>
  <si>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</si>
  <si>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</si>
  <si>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Fondo Jalisco de Fomento Empresarial</t>
  </si>
  <si>
    <t/>
  </si>
  <si>
    <t>Fin</t>
  </si>
  <si>
    <t xml:space="preserve">Pagina Web </t>
  </si>
  <si>
    <t>Crédito</t>
  </si>
  <si>
    <t>Mensual</t>
  </si>
  <si>
    <t>Ascendente</t>
  </si>
  <si>
    <t>Propósito</t>
  </si>
  <si>
    <t>Página Web</t>
  </si>
  <si>
    <t>Componente</t>
  </si>
  <si>
    <t xml:space="preserve">Página Web </t>
  </si>
  <si>
    <t>Actividad</t>
  </si>
  <si>
    <t xml:space="preserve">Página web </t>
  </si>
  <si>
    <t>Secretaría de Desarrollo Económico</t>
  </si>
  <si>
    <t>Fondo Jalisco de Fomento Empresarial (FOJAL)</t>
  </si>
  <si>
    <t>id_mir</t>
  </si>
  <si>
    <t>Clave_UP</t>
  </si>
  <si>
    <t>UP</t>
  </si>
  <si>
    <t>Clave_UR</t>
  </si>
  <si>
    <t>UR</t>
  </si>
  <si>
    <t>Clave_UEG</t>
  </si>
  <si>
    <t>UEG</t>
  </si>
  <si>
    <t>00195</t>
  </si>
  <si>
    <t>C1</t>
  </si>
  <si>
    <t>https://seplan.app.jalisco.gob.mx/mide/indicador/consultarDatos/679?palabra=FOJAL&amp;max=10&amp;offset=0&amp;agregado=1&amp;url=buscar</t>
  </si>
  <si>
    <t>https://seplan.app.jalisco.gob.mx/mide/indicador/consultarDatos/1526?palabra=FOJAL&amp;max=10&amp;offset=0&amp;agregado=1&amp;url=buscar</t>
  </si>
  <si>
    <t>Descripción del Indicador</t>
  </si>
  <si>
    <t xml:space="preserve">Meta </t>
  </si>
  <si>
    <t>Año Meta</t>
  </si>
  <si>
    <t>Persona Capacitada</t>
  </si>
  <si>
    <t>Número</t>
  </si>
  <si>
    <t>Avance programado acumulado 1er Trimestre</t>
  </si>
  <si>
    <t>Avance programado acumulado 2do Trimestre</t>
  </si>
  <si>
    <t>Avance programado acumulado 3er Trimestre</t>
  </si>
  <si>
    <t>Avance programado acumulado 4to Trimestre</t>
  </si>
  <si>
    <t>Avance programado acumulado anual</t>
  </si>
  <si>
    <t>AVANCE PROGRAMADO</t>
  </si>
  <si>
    <t>AVANCE REALIZADO</t>
  </si>
  <si>
    <t>Avance realizado acumulado 1er Trimestre</t>
  </si>
  <si>
    <t>Avance realizado acumulado 2do Trimestre</t>
  </si>
  <si>
    <t>Novimebre</t>
  </si>
  <si>
    <t>Avance realizado acumulado 3er Trimestre</t>
  </si>
  <si>
    <t>Avance realizado acumulado 4to Trimestre</t>
  </si>
  <si>
    <t>Avance realizado acumulado anual</t>
  </si>
  <si>
    <t>MATRIZ DE INDICADORES PARA RESULTADOS (MIR)</t>
  </si>
  <si>
    <t>FONDO JALISCO DE FOMENTO EMPRESARIAL</t>
  </si>
  <si>
    <t>(Capacitaciones Otorgadas (Realizado)/ Capacitaciones Otorgadas (Programado))*100</t>
  </si>
  <si>
    <t>Anual</t>
  </si>
  <si>
    <t>Total de créditos</t>
  </si>
  <si>
    <t>C2</t>
  </si>
  <si>
    <t>Total de emprendedores capacitados</t>
  </si>
  <si>
    <t>Total de Monto de créditos</t>
  </si>
  <si>
    <t>Total de Empresarios capacitados</t>
  </si>
  <si>
    <t>01-01 Desarrollo de las herramientas necesarias para emprender y acceder a un financiamiento</t>
  </si>
  <si>
    <t>02-01 Incremento de la productividad y competitividad de las Pymes</t>
  </si>
  <si>
    <t xml:space="preserve">https://seplan.app.jalisco.gob.mx/mide/panelCiudadano/busqueda </t>
  </si>
  <si>
    <t>https://seplan.app.jalisco.gob.mx/mide/panelCiudadano/busqueda?subsistemaCatalogo1=2&amp;subsistema=2</t>
  </si>
  <si>
    <t>Total de Emprendedores Capacitados</t>
  </si>
  <si>
    <t>(Capacitaciones, Consultorías y Mentorías Otorgadas (Realizadas)/ Capacitaciones, Consultorías y Mentorías Otorgadas (Programadas))*100</t>
  </si>
  <si>
    <t>Pesos</t>
  </si>
  <si>
    <t>Este indicador muestra el total de emprendedores capacitados</t>
  </si>
  <si>
    <t>Este indicador muestra el total de empresarios capacitados</t>
  </si>
  <si>
    <t>Número de financiamientos generados por el Fojal</t>
  </si>
  <si>
    <t>Total de financiamientos generados para los emprendedores</t>
  </si>
  <si>
    <t>Este indicador muestra el número de financiamientos generados para los emprendedores</t>
  </si>
  <si>
    <t>Este indicador muestra el total de financiamientos generados por el FOJAL en beneficio de las Mipymes</t>
  </si>
  <si>
    <t>Total de financiamientos generados</t>
  </si>
  <si>
    <t>Financiamientos generados por el Fojal (Primero Piso: Fojal Emprende, Fojal Avanza, Fojal Consolida, Fojal Pyme Crédito, Pyme Plus, Vivienda Línea,. Segundo Piso: Fojal Microcrédito, Fojal Pyme Garantías, Fojal Pyme Fondeo, Fojal Capital); así como los programas de "Apoyo a mujeres", "Protección al Empleo para las MiPyMes de Jalisco" y "Financiamiento Especial Emergente COVID 16+" creados para atender los estragos económicos ocasionados por la contingencia sanitaria</t>
  </si>
  <si>
    <t>Contribuir al fomento e impulso de la cultura emprendedora, así como el crecimiento y la consolidación de las MiPymes a través de financiamientos generados por el Fojal</t>
  </si>
  <si>
    <t>Emprendedores del Estado de Jalisco acceden a financiamientos</t>
  </si>
  <si>
    <t>01- Financiamientos generados por el Fojal en beneficio de las MiPymes</t>
  </si>
  <si>
    <t>02- Monto de financimientos generados por el Fojal en beneficio de las MiPymes</t>
  </si>
  <si>
    <t>Este indicador muestra el monto total de los financiamientos generados por el FOJAL en beneficio de las Mipymes</t>
  </si>
  <si>
    <t>(Financiamientos generados (Realizados)/ Financiamientos generados (Programado))*100</t>
  </si>
  <si>
    <t>(Financiamientos generados a emprendedores (Realizados)/ Financiamientos generados  a emprendedores (Programado))*100</t>
  </si>
  <si>
    <t>(Monto de financiamientos generados (Realizados)/ Monto de financiamientos generados (Programado))*100</t>
  </si>
  <si>
    <t>Total de Monto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</si>
</sst>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theme="4"/>
      </patternFill>
    </fill>
    <fill>
      <patternFill patternType="solid">
        <fgColor theme="6" tint="-0.499984740745262"/>
        <bgColor theme="4"/>
      </patternFill>
    </fill>
    <fill>
      <patternFill patternType="solid">
        <fgColor theme="0" tint="-0.34998626667073579"/>
        <bgColor theme="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7">
    <xf numFmtId="0" fontId="0" fillId="0" borderId="0" xfId="0"/>
    <xf numFmtId="0" fontId="2" fillId="4" borderId="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4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165" fontId="0" fillId="0" borderId="4" xfId="0" applyNumberFormat="1" applyFont="1" applyFill="1" applyBorder="1" applyAlignment="1" applyProtection="1">
      <alignment vertical="center" wrapText="1"/>
    </xf>
    <xf numFmtId="49" fontId="0" fillId="0" borderId="4" xfId="0" applyNumberFormat="1" applyFont="1" applyFill="1" applyBorder="1" applyAlignment="1" applyProtection="1">
      <alignment horizontal="right" vertical="center" wrapText="1"/>
    </xf>
    <xf numFmtId="0" fontId="0" fillId="0" borderId="4" xfId="0" applyFont="1" applyFill="1" applyBorder="1" applyAlignment="1" applyProtection="1">
      <alignment vertical="center" wrapText="1"/>
    </xf>
    <xf numFmtId="164" fontId="0" fillId="0" borderId="4" xfId="0" applyNumberFormat="1" applyFont="1" applyFill="1" applyBorder="1" applyAlignment="1" applyProtection="1">
      <alignment horizontal="left" vertical="center" wrapText="1"/>
    </xf>
    <xf numFmtId="3" fontId="0" fillId="0" borderId="4" xfId="0" applyNumberFormat="1" applyFont="1" applyBorder="1" applyAlignment="1" applyProtection="1">
      <alignment horizontal="center" vertical="center" wrapText="1"/>
    </xf>
    <xf numFmtId="164" fontId="0" fillId="0" borderId="4" xfId="0" applyNumberFormat="1" applyFont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3" fontId="0" fillId="8" borderId="1" xfId="0" applyNumberFormat="1" applyFill="1" applyBorder="1" applyAlignment="1" applyProtection="1">
      <alignment vertical="center" wrapText="1"/>
      <protection locked="0"/>
    </xf>
    <xf numFmtId="3" fontId="0" fillId="2" borderId="1" xfId="0" applyNumberFormat="1" applyFill="1" applyBorder="1" applyAlignment="1" applyProtection="1">
      <alignment vertical="center" wrapText="1"/>
      <protection locked="0"/>
    </xf>
    <xf numFmtId="3" fontId="0" fillId="9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8" borderId="1" xfId="0" applyNumberFormat="1" applyFill="1" applyBorder="1" applyAlignment="1" applyProtection="1">
      <alignment horizontal="center" vertical="center" wrapText="1"/>
      <protection locked="0"/>
    </xf>
    <xf numFmtId="3" fontId="0" fillId="3" borderId="1" xfId="0" applyNumberFormat="1" applyFill="1" applyBorder="1" applyAlignment="1" applyProtection="1">
      <alignment horizontal="center" vertical="center" wrapText="1"/>
      <protection locked="0"/>
    </xf>
    <xf numFmtId="3" fontId="0" fillId="3" borderId="1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65" fontId="0" fillId="0" borderId="1" xfId="0" applyNumberFormat="1" applyFont="1" applyFill="1" applyBorder="1" applyAlignment="1" applyProtection="1">
      <alignment vertical="center" wrapText="1"/>
    </xf>
    <xf numFmtId="49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 applyProtection="1">
      <alignment vertical="center" wrapText="1"/>
    </xf>
    <xf numFmtId="164" fontId="0" fillId="0" borderId="1" xfId="0" applyNumberFormat="1" applyFont="1" applyFill="1" applyBorder="1" applyAlignment="1" applyProtection="1">
      <alignment horizontal="left" vertical="center" wrapText="1"/>
    </xf>
    <xf numFmtId="164" fontId="0" fillId="0" borderId="1" xfId="0" applyNumberFormat="1" applyFont="1" applyBorder="1" applyAlignment="1" applyProtection="1">
      <alignment horizontal="left" vertical="center" wrapText="1"/>
    </xf>
    <xf numFmtId="3" fontId="0" fillId="0" borderId="1" xfId="0" applyNumberFormat="1" applyFont="1" applyBorder="1" applyAlignment="1" applyProtection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0" fontId="6" fillId="11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5">
    <cellStyle name="Millares 2 2" xfId="2"/>
    <cellStyle name="Normal" xfId="0" builtinId="0"/>
    <cellStyle name="Normal 2" xfId="1"/>
    <cellStyle name="Normal 2 3" xfId="3"/>
    <cellStyle name="Normal 2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"/>
  <sheetViews>
    <sheetView tabSelected="1" topLeftCell="N1" zoomScale="80" zoomScaleNormal="80" workbookViewId="0">
      <pane xSplit="4" ySplit="6" topLeftCell="R7" activePane="bottomRight" state="frozen"/>
      <selection activeCell="N1" sqref="N1"/>
      <selection pane="topRight" activeCell="R1" sqref="R1"/>
      <selection pane="bottomLeft" activeCell="N7" sqref="N7"/>
      <selection pane="bottomRight" activeCell="Q7" sqref="Q7"/>
    </sheetView>
  </sheetViews>
  <sheetFormatPr baseColWidth="10" defaultColWidth="10.85546875" defaultRowHeight="15" x14ac:dyDescent="0.25"/>
  <cols>
    <col min="1" max="1" width="11.42578125" style="5" customWidth="1"/>
    <col min="2" max="2" width="7" style="5" customWidth="1"/>
    <col min="3" max="3" width="11.42578125" style="5"/>
    <col min="4" max="4" width="7" style="5" customWidth="1"/>
    <col min="5" max="5" width="11.42578125" style="5"/>
    <col min="6" max="6" width="7.140625" style="5" customWidth="1"/>
    <col min="7" max="7" width="11.42578125" style="5"/>
    <col min="8" max="8" width="7" style="5" customWidth="1"/>
    <col min="9" max="9" width="10.85546875" style="5"/>
    <col min="10" max="10" width="7.28515625" style="5" customWidth="1"/>
    <col min="11" max="11" width="9.140625" style="5" customWidth="1"/>
    <col min="12" max="12" width="14.5703125" style="5" customWidth="1"/>
    <col min="13" max="13" width="22.140625" style="5" customWidth="1"/>
    <col min="14" max="14" width="10.85546875" style="5"/>
    <col min="15" max="15" width="16.5703125" style="5" customWidth="1"/>
    <col min="16" max="16" width="37.28515625" style="5" customWidth="1"/>
    <col min="17" max="17" width="58.28515625" style="5" customWidth="1"/>
    <col min="18" max="18" width="118.5703125" style="5" bestFit="1" customWidth="1"/>
    <col min="19" max="19" width="13.85546875" style="5" customWidth="1"/>
    <col min="20" max="20" width="19.28515625" style="5" customWidth="1"/>
    <col min="21" max="21" width="10" style="5" hidden="1" customWidth="1"/>
    <col min="22" max="22" width="12.7109375" style="5" hidden="1" customWidth="1"/>
    <col min="23" max="24" width="10.85546875" style="5" hidden="1" customWidth="1"/>
    <col min="25" max="25" width="13.5703125" style="5" hidden="1" customWidth="1"/>
    <col min="26" max="28" width="10.85546875" style="5" hidden="1" customWidth="1"/>
    <col min="29" max="29" width="12.7109375" style="5" hidden="1" customWidth="1"/>
    <col min="30" max="32" width="10.85546875" style="5" hidden="1" customWidth="1"/>
    <col min="33" max="33" width="13.42578125" style="5" hidden="1" customWidth="1"/>
    <col min="34" max="36" width="10.85546875" style="5" hidden="1" customWidth="1"/>
    <col min="37" max="37" width="13.140625" style="5" hidden="1" customWidth="1"/>
    <col min="38" max="40" width="10.85546875" style="5" hidden="1" customWidth="1"/>
    <col min="41" max="41" width="12.5703125" style="5" hidden="1" customWidth="1"/>
    <col min="42" max="42" width="18.7109375" style="5" hidden="1" customWidth="1"/>
    <col min="43" max="43" width="10.85546875" style="9" customWidth="1"/>
    <col min="44" max="48" width="10.85546875" style="9"/>
    <col min="49" max="49" width="17.85546875" style="9" customWidth="1"/>
    <col min="50" max="50" width="12.7109375" style="9" customWidth="1"/>
    <col min="51" max="51" width="10.85546875" style="5"/>
    <col min="52" max="52" width="13.7109375" style="5" customWidth="1"/>
    <col min="53" max="53" width="16" style="5" customWidth="1"/>
    <col min="54" max="54" width="14" style="5" customWidth="1"/>
    <col min="55" max="55" width="14.28515625" style="5" customWidth="1"/>
    <col min="56" max="56" width="11.5703125" style="5" bestFit="1" customWidth="1"/>
    <col min="57" max="57" width="12" style="5" bestFit="1" customWidth="1"/>
    <col min="58" max="58" width="14.5703125" style="5" customWidth="1"/>
    <col min="59" max="59" width="21.42578125" style="5" customWidth="1"/>
    <col min="60" max="16384" width="10.85546875" style="5"/>
  </cols>
  <sheetData>
    <row r="1" spans="1:59" ht="21" x14ac:dyDescent="0.35">
      <c r="A1" s="34" t="s">
        <v>71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</row>
    <row r="2" spans="1:59" ht="18.600000000000001" x14ac:dyDescent="0.35">
      <c r="A2" s="35" t="s">
        <v>72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1:59" ht="18.60000000000000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59" ht="29.45" customHeight="1" x14ac:dyDescent="0.25">
      <c r="A4" s="36" t="s">
        <v>94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</row>
    <row r="5" spans="1:59" ht="14.45" x14ac:dyDescent="0.35">
      <c r="Z5" s="32" t="s">
        <v>63</v>
      </c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3" t="s">
        <v>64</v>
      </c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</row>
    <row r="6" spans="1:59" s="7" customFormat="1" ht="75" x14ac:dyDescent="0.25">
      <c r="A6" s="1" t="s">
        <v>42</v>
      </c>
      <c r="B6" s="1" t="s">
        <v>43</v>
      </c>
      <c r="C6" s="1" t="s">
        <v>44</v>
      </c>
      <c r="D6" s="1" t="s">
        <v>45</v>
      </c>
      <c r="E6" s="1" t="s">
        <v>46</v>
      </c>
      <c r="F6" s="1" t="s">
        <v>47</v>
      </c>
      <c r="G6" s="1" t="s">
        <v>48</v>
      </c>
      <c r="H6" s="1" t="s">
        <v>0</v>
      </c>
      <c r="I6" s="1" t="s">
        <v>1</v>
      </c>
      <c r="J6" s="1" t="s">
        <v>2</v>
      </c>
      <c r="K6" s="1" t="s">
        <v>3</v>
      </c>
      <c r="L6" s="1" t="s">
        <v>4</v>
      </c>
      <c r="M6" s="1" t="s">
        <v>5</v>
      </c>
      <c r="N6" s="1" t="s">
        <v>6</v>
      </c>
      <c r="O6" s="1" t="s">
        <v>7</v>
      </c>
      <c r="P6" s="2" t="s">
        <v>8</v>
      </c>
      <c r="Q6" s="2" t="s">
        <v>53</v>
      </c>
      <c r="R6" s="2" t="s">
        <v>9</v>
      </c>
      <c r="S6" s="2" t="s">
        <v>10</v>
      </c>
      <c r="T6" s="2" t="s">
        <v>54</v>
      </c>
      <c r="U6" s="2" t="s">
        <v>55</v>
      </c>
      <c r="V6" s="3" t="s">
        <v>11</v>
      </c>
      <c r="W6" s="3" t="s">
        <v>12</v>
      </c>
      <c r="X6" s="3" t="s">
        <v>13</v>
      </c>
      <c r="Y6" s="3" t="s">
        <v>14</v>
      </c>
      <c r="Z6" s="4" t="s">
        <v>15</v>
      </c>
      <c r="AA6" s="4" t="s">
        <v>16</v>
      </c>
      <c r="AB6" s="4" t="s">
        <v>17</v>
      </c>
      <c r="AC6" s="4" t="s">
        <v>58</v>
      </c>
      <c r="AD6" s="4" t="s">
        <v>18</v>
      </c>
      <c r="AE6" s="4" t="s">
        <v>19</v>
      </c>
      <c r="AF6" s="4" t="s">
        <v>20</v>
      </c>
      <c r="AG6" s="4" t="s">
        <v>59</v>
      </c>
      <c r="AH6" s="4" t="s">
        <v>21</v>
      </c>
      <c r="AI6" s="4" t="s">
        <v>22</v>
      </c>
      <c r="AJ6" s="4" t="s">
        <v>23</v>
      </c>
      <c r="AK6" s="4" t="s">
        <v>60</v>
      </c>
      <c r="AL6" s="4" t="s">
        <v>24</v>
      </c>
      <c r="AM6" s="4" t="s">
        <v>25</v>
      </c>
      <c r="AN6" s="4" t="s">
        <v>26</v>
      </c>
      <c r="AO6" s="4" t="s">
        <v>61</v>
      </c>
      <c r="AP6" s="4" t="s">
        <v>62</v>
      </c>
      <c r="AQ6" s="4" t="s">
        <v>15</v>
      </c>
      <c r="AR6" s="4" t="s">
        <v>16</v>
      </c>
      <c r="AS6" s="4" t="s">
        <v>17</v>
      </c>
      <c r="AT6" s="4" t="s">
        <v>65</v>
      </c>
      <c r="AU6" s="4" t="s">
        <v>18</v>
      </c>
      <c r="AV6" s="4" t="s">
        <v>19</v>
      </c>
      <c r="AW6" s="4" t="s">
        <v>20</v>
      </c>
      <c r="AX6" s="4" t="s">
        <v>66</v>
      </c>
      <c r="AY6" s="4" t="s">
        <v>21</v>
      </c>
      <c r="AZ6" s="4" t="s">
        <v>22</v>
      </c>
      <c r="BA6" s="4" t="s">
        <v>23</v>
      </c>
      <c r="BB6" s="4" t="s">
        <v>68</v>
      </c>
      <c r="BC6" s="4" t="s">
        <v>24</v>
      </c>
      <c r="BD6" s="4" t="s">
        <v>67</v>
      </c>
      <c r="BE6" s="4" t="s">
        <v>26</v>
      </c>
      <c r="BF6" s="4" t="s">
        <v>69</v>
      </c>
      <c r="BG6" s="4" t="s">
        <v>70</v>
      </c>
    </row>
    <row r="7" spans="1:59" s="24" customFormat="1" ht="120" x14ac:dyDescent="0.25">
      <c r="A7" s="10"/>
      <c r="B7" s="10">
        <v>7</v>
      </c>
      <c r="C7" s="10" t="s">
        <v>40</v>
      </c>
      <c r="D7" s="10">
        <v>31</v>
      </c>
      <c r="E7" s="10" t="s">
        <v>41</v>
      </c>
      <c r="F7" s="11" t="s">
        <v>49</v>
      </c>
      <c r="G7" s="10" t="s">
        <v>41</v>
      </c>
      <c r="H7" s="10">
        <v>251</v>
      </c>
      <c r="I7" s="12" t="s">
        <v>27</v>
      </c>
      <c r="J7" s="13" t="s">
        <v>28</v>
      </c>
      <c r="K7" s="13" t="s">
        <v>28</v>
      </c>
      <c r="L7" s="13" t="s">
        <v>29</v>
      </c>
      <c r="M7" s="13" t="s">
        <v>95</v>
      </c>
      <c r="N7" s="13" t="s">
        <v>30</v>
      </c>
      <c r="O7" s="13" t="s">
        <v>51</v>
      </c>
      <c r="P7" s="8" t="s">
        <v>89</v>
      </c>
      <c r="Q7" s="8" t="s">
        <v>92</v>
      </c>
      <c r="R7" s="8" t="s">
        <v>100</v>
      </c>
      <c r="S7" s="8" t="s">
        <v>31</v>
      </c>
      <c r="T7" s="14">
        <v>23350</v>
      </c>
      <c r="U7" s="15">
        <v>2019</v>
      </c>
      <c r="V7" s="14">
        <v>22070</v>
      </c>
      <c r="W7" s="8" t="s">
        <v>57</v>
      </c>
      <c r="X7" s="8" t="s">
        <v>74</v>
      </c>
      <c r="Y7" s="8" t="s">
        <v>33</v>
      </c>
      <c r="Z7" s="16"/>
      <c r="AA7" s="16"/>
      <c r="AB7" s="16"/>
      <c r="AC7" s="17"/>
      <c r="AD7" s="16"/>
      <c r="AE7" s="16"/>
      <c r="AF7" s="16"/>
      <c r="AG7" s="17"/>
      <c r="AH7" s="16"/>
      <c r="AI7" s="16"/>
      <c r="AJ7" s="16"/>
      <c r="AK7" s="17"/>
      <c r="AL7" s="16"/>
      <c r="AM7" s="16"/>
      <c r="AN7" s="18">
        <v>13200</v>
      </c>
      <c r="AO7" s="19">
        <v>13200</v>
      </c>
      <c r="AP7" s="20">
        <v>22500</v>
      </c>
      <c r="AQ7" s="21">
        <v>1867</v>
      </c>
      <c r="AR7" s="21">
        <v>1673</v>
      </c>
      <c r="AS7" s="21">
        <v>1266</v>
      </c>
      <c r="AT7" s="22">
        <f t="shared" ref="AT7:AT8" si="0">AQ7+AR7+AS7</f>
        <v>4806</v>
      </c>
      <c r="AU7" s="21">
        <v>472</v>
      </c>
      <c r="AV7" s="21">
        <v>4902</v>
      </c>
      <c r="AW7" s="21">
        <v>8023</v>
      </c>
      <c r="AX7" s="22">
        <f t="shared" ref="AX7:AX8" si="1">AU7+AV7+AW7</f>
        <v>13397</v>
      </c>
      <c r="AY7" s="18">
        <v>1725</v>
      </c>
      <c r="AZ7" s="18">
        <v>1229</v>
      </c>
      <c r="BA7" s="18">
        <v>553</v>
      </c>
      <c r="BB7" s="23">
        <f>AY7+AZ7+BA7</f>
        <v>3507</v>
      </c>
      <c r="BC7" s="18">
        <v>127</v>
      </c>
      <c r="BD7" s="18">
        <v>157</v>
      </c>
      <c r="BE7" s="18">
        <v>147</v>
      </c>
      <c r="BF7" s="23">
        <f>BC7+BD7+BE7</f>
        <v>431</v>
      </c>
      <c r="BG7" s="20">
        <f t="shared" ref="BG7:BG8" si="2">AT7+AX7+BB7+BF7</f>
        <v>22141</v>
      </c>
    </row>
    <row r="8" spans="1:59" s="24" customFormat="1" ht="75" x14ac:dyDescent="0.25">
      <c r="A8" s="25"/>
      <c r="B8" s="25">
        <v>7</v>
      </c>
      <c r="C8" s="25" t="s">
        <v>40</v>
      </c>
      <c r="D8" s="25">
        <v>31</v>
      </c>
      <c r="E8" s="25" t="s">
        <v>41</v>
      </c>
      <c r="F8" s="26" t="s">
        <v>49</v>
      </c>
      <c r="G8" s="25" t="s">
        <v>41</v>
      </c>
      <c r="H8" s="25">
        <v>251</v>
      </c>
      <c r="I8" s="27" t="s">
        <v>27</v>
      </c>
      <c r="J8" s="28" t="s">
        <v>28</v>
      </c>
      <c r="K8" s="28" t="s">
        <v>28</v>
      </c>
      <c r="L8" s="28" t="s">
        <v>34</v>
      </c>
      <c r="M8" s="28" t="s">
        <v>96</v>
      </c>
      <c r="N8" s="28" t="s">
        <v>35</v>
      </c>
      <c r="O8" s="28" t="s">
        <v>30</v>
      </c>
      <c r="P8" s="8" t="s">
        <v>90</v>
      </c>
      <c r="Q8" s="8" t="s">
        <v>91</v>
      </c>
      <c r="R8" s="29" t="s">
        <v>101</v>
      </c>
      <c r="S8" s="29" t="s">
        <v>31</v>
      </c>
      <c r="T8" s="30">
        <v>18000</v>
      </c>
      <c r="U8" s="15">
        <v>2019</v>
      </c>
      <c r="V8" s="30">
        <v>21706</v>
      </c>
      <c r="W8" s="29" t="s">
        <v>57</v>
      </c>
      <c r="X8" s="29" t="s">
        <v>74</v>
      </c>
      <c r="Y8" s="29" t="s">
        <v>33</v>
      </c>
      <c r="Z8" s="16"/>
      <c r="AA8" s="16"/>
      <c r="AB8" s="16"/>
      <c r="AC8" s="17"/>
      <c r="AD8" s="16"/>
      <c r="AE8" s="16"/>
      <c r="AF8" s="16"/>
      <c r="AG8" s="17"/>
      <c r="AH8" s="16"/>
      <c r="AI8" s="16"/>
      <c r="AJ8" s="16"/>
      <c r="AK8" s="17"/>
      <c r="AL8" s="16"/>
      <c r="AM8" s="16"/>
      <c r="AN8" s="18">
        <v>3400</v>
      </c>
      <c r="AO8" s="19">
        <v>3400</v>
      </c>
      <c r="AP8" s="20">
        <v>18000</v>
      </c>
      <c r="AQ8" s="21">
        <v>1834</v>
      </c>
      <c r="AR8" s="21">
        <v>1642</v>
      </c>
      <c r="AS8" s="21">
        <v>1245</v>
      </c>
      <c r="AT8" s="22">
        <f t="shared" si="0"/>
        <v>4721</v>
      </c>
      <c r="AU8" s="21">
        <v>430</v>
      </c>
      <c r="AV8" s="21">
        <v>4875</v>
      </c>
      <c r="AW8" s="21">
        <v>2446</v>
      </c>
      <c r="AX8" s="22">
        <f t="shared" si="1"/>
        <v>7751</v>
      </c>
      <c r="AY8" s="18">
        <v>1326</v>
      </c>
      <c r="AZ8" s="18">
        <v>1035</v>
      </c>
      <c r="BA8" s="18">
        <v>477</v>
      </c>
      <c r="BB8" s="23">
        <f t="shared" ref="BB8:BB12" si="3">AY8+AZ8+BA8</f>
        <v>2838</v>
      </c>
      <c r="BC8" s="18">
        <v>0</v>
      </c>
      <c r="BD8" s="18">
        <v>0</v>
      </c>
      <c r="BE8" s="18">
        <v>51</v>
      </c>
      <c r="BF8" s="23">
        <f t="shared" ref="BF8:BF12" si="4">BC8+BD8+BE8</f>
        <v>51</v>
      </c>
      <c r="BG8" s="20">
        <f t="shared" si="2"/>
        <v>15361</v>
      </c>
    </row>
    <row r="9" spans="1:59" s="24" customFormat="1" ht="75" x14ac:dyDescent="0.25">
      <c r="A9" s="25"/>
      <c r="B9" s="25">
        <v>7</v>
      </c>
      <c r="C9" s="25" t="s">
        <v>40</v>
      </c>
      <c r="D9" s="25">
        <v>31</v>
      </c>
      <c r="E9" s="25" t="s">
        <v>41</v>
      </c>
      <c r="F9" s="26" t="s">
        <v>49</v>
      </c>
      <c r="G9" s="25" t="s">
        <v>41</v>
      </c>
      <c r="H9" s="25">
        <v>251</v>
      </c>
      <c r="I9" s="27" t="s">
        <v>27</v>
      </c>
      <c r="J9" s="28" t="s">
        <v>50</v>
      </c>
      <c r="K9" s="28" t="s">
        <v>75</v>
      </c>
      <c r="L9" s="28" t="s">
        <v>36</v>
      </c>
      <c r="M9" s="28" t="s">
        <v>97</v>
      </c>
      <c r="N9" s="28" t="s">
        <v>37</v>
      </c>
      <c r="O9" s="28" t="s">
        <v>30</v>
      </c>
      <c r="P9" s="8" t="s">
        <v>93</v>
      </c>
      <c r="Q9" s="8" t="s">
        <v>92</v>
      </c>
      <c r="R9" s="29" t="s">
        <v>100</v>
      </c>
      <c r="S9" s="29" t="s">
        <v>31</v>
      </c>
      <c r="T9" s="30">
        <v>23350</v>
      </c>
      <c r="U9" s="15">
        <v>2019</v>
      </c>
      <c r="V9" s="30">
        <v>22070</v>
      </c>
      <c r="W9" s="29" t="s">
        <v>57</v>
      </c>
      <c r="X9" s="29" t="s">
        <v>32</v>
      </c>
      <c r="Y9" s="29" t="s">
        <v>33</v>
      </c>
      <c r="Z9" s="18">
        <v>1700</v>
      </c>
      <c r="AA9" s="18">
        <v>1500</v>
      </c>
      <c r="AB9" s="18">
        <v>2500</v>
      </c>
      <c r="AC9" s="19">
        <v>5700</v>
      </c>
      <c r="AD9" s="18">
        <v>1500</v>
      </c>
      <c r="AE9" s="18">
        <v>1700</v>
      </c>
      <c r="AF9" s="18">
        <v>2500</v>
      </c>
      <c r="AG9" s="19">
        <v>5700</v>
      </c>
      <c r="AH9" s="18">
        <v>2000</v>
      </c>
      <c r="AI9" s="18">
        <v>2000</v>
      </c>
      <c r="AJ9" s="18">
        <v>2200</v>
      </c>
      <c r="AK9" s="19">
        <v>6200</v>
      </c>
      <c r="AL9" s="18">
        <v>1500</v>
      </c>
      <c r="AM9" s="18">
        <v>1700</v>
      </c>
      <c r="AN9" s="18">
        <v>1700</v>
      </c>
      <c r="AO9" s="19">
        <v>4900</v>
      </c>
      <c r="AP9" s="20">
        <v>22500</v>
      </c>
      <c r="AQ9" s="21">
        <v>1867</v>
      </c>
      <c r="AR9" s="21">
        <v>1673</v>
      </c>
      <c r="AS9" s="21">
        <v>1266</v>
      </c>
      <c r="AT9" s="22">
        <f>AQ9+AR9+AS9</f>
        <v>4806</v>
      </c>
      <c r="AU9" s="21">
        <v>472</v>
      </c>
      <c r="AV9" s="21">
        <v>4902</v>
      </c>
      <c r="AW9" s="21">
        <v>8023</v>
      </c>
      <c r="AX9" s="22">
        <f>AU9+AV9+AW9</f>
        <v>13397</v>
      </c>
      <c r="AY9" s="18">
        <v>1725</v>
      </c>
      <c r="AZ9" s="18">
        <v>1229</v>
      </c>
      <c r="BA9" s="18">
        <v>553</v>
      </c>
      <c r="BB9" s="23">
        <f t="shared" si="3"/>
        <v>3507</v>
      </c>
      <c r="BC9" s="18">
        <v>127</v>
      </c>
      <c r="BD9" s="18">
        <v>157</v>
      </c>
      <c r="BE9" s="18">
        <v>147</v>
      </c>
      <c r="BF9" s="23">
        <f t="shared" si="4"/>
        <v>431</v>
      </c>
      <c r="BG9" s="20">
        <f>AT9+AX9+BB9+BF9</f>
        <v>22141</v>
      </c>
    </row>
    <row r="10" spans="1:59" s="24" customFormat="1" ht="120" x14ac:dyDescent="0.25">
      <c r="A10" s="25"/>
      <c r="B10" s="25">
        <v>7</v>
      </c>
      <c r="C10" s="25" t="s">
        <v>40</v>
      </c>
      <c r="D10" s="25">
        <v>31</v>
      </c>
      <c r="E10" s="25" t="s">
        <v>41</v>
      </c>
      <c r="F10" s="26" t="s">
        <v>49</v>
      </c>
      <c r="G10" s="25" t="s">
        <v>41</v>
      </c>
      <c r="H10" s="25">
        <v>251</v>
      </c>
      <c r="I10" s="27" t="s">
        <v>27</v>
      </c>
      <c r="J10" s="28" t="s">
        <v>50</v>
      </c>
      <c r="K10" s="28" t="s">
        <v>77</v>
      </c>
      <c r="L10" s="28" t="s">
        <v>38</v>
      </c>
      <c r="M10" s="28" t="s">
        <v>80</v>
      </c>
      <c r="N10" s="28" t="s">
        <v>39</v>
      </c>
      <c r="O10" s="28" t="s">
        <v>52</v>
      </c>
      <c r="P10" s="8" t="s">
        <v>84</v>
      </c>
      <c r="Q10" s="8" t="s">
        <v>87</v>
      </c>
      <c r="R10" s="29" t="s">
        <v>73</v>
      </c>
      <c r="S10" s="29" t="s">
        <v>56</v>
      </c>
      <c r="T10" s="31">
        <v>42000</v>
      </c>
      <c r="U10" s="15">
        <v>2019</v>
      </c>
      <c r="V10" s="30">
        <v>41948</v>
      </c>
      <c r="W10" s="29" t="s">
        <v>57</v>
      </c>
      <c r="X10" s="29" t="s">
        <v>32</v>
      </c>
      <c r="Y10" s="29" t="s">
        <v>33</v>
      </c>
      <c r="Z10" s="18">
        <v>4166</v>
      </c>
      <c r="AA10" s="18">
        <v>4166</v>
      </c>
      <c r="AB10" s="18">
        <v>4168</v>
      </c>
      <c r="AC10" s="19">
        <v>12500</v>
      </c>
      <c r="AD10" s="18">
        <v>4166</v>
      </c>
      <c r="AE10" s="18">
        <v>4166</v>
      </c>
      <c r="AF10" s="18">
        <v>4168</v>
      </c>
      <c r="AG10" s="19">
        <v>12500</v>
      </c>
      <c r="AH10" s="18">
        <v>4166</v>
      </c>
      <c r="AI10" s="18">
        <v>4166</v>
      </c>
      <c r="AJ10" s="18">
        <v>4168</v>
      </c>
      <c r="AK10" s="19">
        <v>12500</v>
      </c>
      <c r="AL10" s="18">
        <v>4166</v>
      </c>
      <c r="AM10" s="18">
        <v>4166</v>
      </c>
      <c r="AN10" s="18">
        <v>4168</v>
      </c>
      <c r="AO10" s="19">
        <v>12500</v>
      </c>
      <c r="AP10" s="20">
        <v>50000</v>
      </c>
      <c r="AQ10" s="21">
        <v>3370</v>
      </c>
      <c r="AR10" s="21">
        <v>3765</v>
      </c>
      <c r="AS10" s="21">
        <v>1480</v>
      </c>
      <c r="AT10" s="22">
        <f>AQ10+AR10+AS10</f>
        <v>8615</v>
      </c>
      <c r="AU10" s="21">
        <v>1255</v>
      </c>
      <c r="AV10" s="21">
        <v>3298</v>
      </c>
      <c r="AW10" s="21">
        <v>7476</v>
      </c>
      <c r="AX10" s="22">
        <f>AU10+AV10+AW10</f>
        <v>12029</v>
      </c>
      <c r="AY10" s="18">
        <v>7831</v>
      </c>
      <c r="AZ10" s="18">
        <v>4721</v>
      </c>
      <c r="BA10" s="18">
        <v>462</v>
      </c>
      <c r="BB10" s="23">
        <f t="shared" si="3"/>
        <v>13014</v>
      </c>
      <c r="BC10" s="18">
        <v>2254</v>
      </c>
      <c r="BD10" s="18">
        <v>0</v>
      </c>
      <c r="BE10" s="18">
        <v>4863</v>
      </c>
      <c r="BF10" s="23">
        <f t="shared" si="4"/>
        <v>7117</v>
      </c>
      <c r="BG10" s="20">
        <f t="shared" ref="BG10:BG12" si="5">AT10+AX10+BB10+BF10</f>
        <v>40775</v>
      </c>
    </row>
    <row r="11" spans="1:59" s="24" customFormat="1" ht="75" x14ac:dyDescent="0.25">
      <c r="A11" s="25"/>
      <c r="B11" s="25">
        <v>7</v>
      </c>
      <c r="C11" s="25" t="s">
        <v>40</v>
      </c>
      <c r="D11" s="25">
        <v>31</v>
      </c>
      <c r="E11" s="25" t="s">
        <v>41</v>
      </c>
      <c r="F11" s="26" t="s">
        <v>49</v>
      </c>
      <c r="G11" s="25" t="s">
        <v>41</v>
      </c>
      <c r="H11" s="25">
        <v>251</v>
      </c>
      <c r="I11" s="27" t="s">
        <v>27</v>
      </c>
      <c r="J11" s="28" t="s">
        <v>76</v>
      </c>
      <c r="K11" s="28" t="s">
        <v>78</v>
      </c>
      <c r="L11" s="28" t="s">
        <v>36</v>
      </c>
      <c r="M11" s="28" t="s">
        <v>98</v>
      </c>
      <c r="N11" s="28" t="s">
        <v>39</v>
      </c>
      <c r="O11" s="28" t="s">
        <v>82</v>
      </c>
      <c r="P11" s="8" t="s">
        <v>103</v>
      </c>
      <c r="Q11" s="8" t="s">
        <v>99</v>
      </c>
      <c r="R11" s="29" t="s">
        <v>102</v>
      </c>
      <c r="S11" s="29" t="s">
        <v>86</v>
      </c>
      <c r="T11" s="30">
        <v>1375000000</v>
      </c>
      <c r="U11" s="15">
        <v>2019</v>
      </c>
      <c r="V11" s="30">
        <v>1264733062</v>
      </c>
      <c r="W11" s="29" t="s">
        <v>57</v>
      </c>
      <c r="X11" s="29" t="s">
        <v>32</v>
      </c>
      <c r="Y11" s="29" t="s">
        <v>33</v>
      </c>
      <c r="Z11" s="18">
        <v>70000000</v>
      </c>
      <c r="AA11" s="18">
        <v>60000000</v>
      </c>
      <c r="AB11" s="18">
        <v>200000000</v>
      </c>
      <c r="AC11" s="19">
        <v>330000000</v>
      </c>
      <c r="AD11" s="18">
        <v>60000000</v>
      </c>
      <c r="AE11" s="18">
        <v>70000000</v>
      </c>
      <c r="AF11" s="18">
        <v>200000000</v>
      </c>
      <c r="AG11" s="19">
        <v>330000000</v>
      </c>
      <c r="AH11" s="18">
        <v>100000000</v>
      </c>
      <c r="AI11" s="18">
        <v>100000000</v>
      </c>
      <c r="AJ11" s="18">
        <v>150000000</v>
      </c>
      <c r="AK11" s="19">
        <v>350000000</v>
      </c>
      <c r="AL11" s="18">
        <v>70000000</v>
      </c>
      <c r="AM11" s="18">
        <v>70000000</v>
      </c>
      <c r="AN11" s="18">
        <v>150000000</v>
      </c>
      <c r="AO11" s="19">
        <v>290000000</v>
      </c>
      <c r="AP11" s="20">
        <v>1300000000</v>
      </c>
      <c r="AQ11" s="21">
        <v>29295311</v>
      </c>
      <c r="AR11" s="21">
        <v>46811623</v>
      </c>
      <c r="AS11" s="21">
        <v>13206709</v>
      </c>
      <c r="AT11" s="22">
        <f>AQ11+AR11+AS11</f>
        <v>89313643</v>
      </c>
      <c r="AU11" s="21">
        <v>41189873</v>
      </c>
      <c r="AV11" s="21">
        <v>31368035.719999932</v>
      </c>
      <c r="AW11" s="21">
        <v>660459426.4199996</v>
      </c>
      <c r="AX11" s="22">
        <f>AU11+AV11+AW11</f>
        <v>733017335.13999951</v>
      </c>
      <c r="AY11" s="18">
        <v>77609271.3800001</v>
      </c>
      <c r="AZ11" s="18">
        <v>151650314.19</v>
      </c>
      <c r="BA11" s="18">
        <v>107817283.79000001</v>
      </c>
      <c r="BB11" s="23">
        <f t="shared" si="3"/>
        <v>337076869.36000013</v>
      </c>
      <c r="BC11" s="18">
        <v>116128929.52</v>
      </c>
      <c r="BD11" s="18">
        <v>139400205.28</v>
      </c>
      <c r="BE11" s="18">
        <v>125727959.46000001</v>
      </c>
      <c r="BF11" s="23">
        <f t="shared" si="4"/>
        <v>381257094.25999999</v>
      </c>
      <c r="BG11" s="20">
        <f t="shared" si="5"/>
        <v>1540664941.7599995</v>
      </c>
    </row>
    <row r="12" spans="1:59" s="24" customFormat="1" ht="105" x14ac:dyDescent="0.25">
      <c r="A12" s="25"/>
      <c r="B12" s="25">
        <v>7</v>
      </c>
      <c r="C12" s="25" t="s">
        <v>40</v>
      </c>
      <c r="D12" s="25">
        <v>31</v>
      </c>
      <c r="E12" s="25" t="s">
        <v>41</v>
      </c>
      <c r="F12" s="26" t="s">
        <v>49</v>
      </c>
      <c r="G12" s="25" t="s">
        <v>41</v>
      </c>
      <c r="H12" s="25">
        <v>251</v>
      </c>
      <c r="I12" s="27" t="s">
        <v>27</v>
      </c>
      <c r="J12" s="28" t="s">
        <v>76</v>
      </c>
      <c r="K12" s="28" t="s">
        <v>79</v>
      </c>
      <c r="L12" s="28" t="s">
        <v>38</v>
      </c>
      <c r="M12" s="28" t="s">
        <v>81</v>
      </c>
      <c r="N12" s="28" t="s">
        <v>39</v>
      </c>
      <c r="O12" s="28" t="s">
        <v>83</v>
      </c>
      <c r="P12" s="8" t="s">
        <v>79</v>
      </c>
      <c r="Q12" s="8" t="s">
        <v>88</v>
      </c>
      <c r="R12" s="29" t="s">
        <v>85</v>
      </c>
      <c r="S12" s="29" t="s">
        <v>56</v>
      </c>
      <c r="T12" s="31">
        <v>30500</v>
      </c>
      <c r="U12" s="15">
        <v>2019</v>
      </c>
      <c r="V12" s="30">
        <v>24452</v>
      </c>
      <c r="W12" s="29" t="s">
        <v>57</v>
      </c>
      <c r="X12" s="29" t="s">
        <v>32</v>
      </c>
      <c r="Y12" s="29" t="s">
        <v>33</v>
      </c>
      <c r="Z12" s="18">
        <v>1349</v>
      </c>
      <c r="AA12" s="18">
        <v>1350</v>
      </c>
      <c r="AB12" s="18">
        <v>1350</v>
      </c>
      <c r="AC12" s="19">
        <v>4049</v>
      </c>
      <c r="AD12" s="18">
        <v>1984</v>
      </c>
      <c r="AE12" s="18">
        <v>1984</v>
      </c>
      <c r="AF12" s="18">
        <v>1984</v>
      </c>
      <c r="AG12" s="19">
        <v>5952</v>
      </c>
      <c r="AH12" s="18">
        <v>1984</v>
      </c>
      <c r="AI12" s="18">
        <v>1984</v>
      </c>
      <c r="AJ12" s="18">
        <v>1984</v>
      </c>
      <c r="AK12" s="19">
        <v>5952</v>
      </c>
      <c r="AL12" s="18">
        <v>1347</v>
      </c>
      <c r="AM12" s="18">
        <v>1350</v>
      </c>
      <c r="AN12" s="18">
        <v>1350</v>
      </c>
      <c r="AO12" s="19">
        <v>4047</v>
      </c>
      <c r="AP12" s="20">
        <v>20000</v>
      </c>
      <c r="AQ12" s="21">
        <v>1530</v>
      </c>
      <c r="AR12" s="21">
        <v>1538</v>
      </c>
      <c r="AS12" s="21">
        <v>2438</v>
      </c>
      <c r="AT12" s="22">
        <f>AQ12+AR12+AS12</f>
        <v>5506</v>
      </c>
      <c r="AU12" s="21">
        <v>867</v>
      </c>
      <c r="AV12" s="21">
        <v>1154</v>
      </c>
      <c r="AW12" s="21">
        <v>3867</v>
      </c>
      <c r="AX12" s="22">
        <f>AU12+AV12+AW12</f>
        <v>5888</v>
      </c>
      <c r="AY12" s="18">
        <v>3916</v>
      </c>
      <c r="AZ12" s="18">
        <v>9753</v>
      </c>
      <c r="BA12" s="18">
        <v>1782</v>
      </c>
      <c r="BB12" s="23">
        <f t="shared" si="3"/>
        <v>15451</v>
      </c>
      <c r="BC12" s="18">
        <v>4580</v>
      </c>
      <c r="BD12" s="18">
        <v>1018</v>
      </c>
      <c r="BE12" s="18">
        <v>433</v>
      </c>
      <c r="BF12" s="23">
        <f t="shared" si="4"/>
        <v>6031</v>
      </c>
      <c r="BG12" s="20">
        <f t="shared" si="5"/>
        <v>32876</v>
      </c>
    </row>
    <row r="13" spans="1:59" s="24" customFormat="1" x14ac:dyDescent="0.25">
      <c r="AQ13" s="7"/>
      <c r="AR13" s="7"/>
      <c r="AS13" s="7"/>
      <c r="AT13" s="7"/>
      <c r="AU13" s="7"/>
      <c r="AV13" s="7"/>
      <c r="AW13" s="7"/>
      <c r="AX13" s="7"/>
    </row>
    <row r="14" spans="1:59" s="24" customFormat="1" x14ac:dyDescent="0.25">
      <c r="AQ14" s="7"/>
      <c r="AR14" s="7"/>
      <c r="AS14" s="7"/>
      <c r="AT14" s="7"/>
      <c r="AU14" s="7"/>
      <c r="AV14" s="7"/>
      <c r="AW14" s="7"/>
      <c r="AX14" s="7"/>
    </row>
  </sheetData>
  <protectedRanges>
    <protectedRange sqref="Z7:AB7" name="Rango1"/>
    <protectedRange sqref="Z8:AB8" name="Rango1_1"/>
    <protectedRange sqref="Z9:AB9" name="Rango1_2"/>
    <protectedRange sqref="Z10:AB10" name="Rango1_3"/>
  </protectedRanges>
  <mergeCells count="5">
    <mergeCell ref="Z5:AP5"/>
    <mergeCell ref="AQ5:BG5"/>
    <mergeCell ref="A1:BG1"/>
    <mergeCell ref="A2:BG2"/>
    <mergeCell ref="A4:BG4"/>
  </mergeCells>
  <dataValidations disablePrompts="1" count="1">
    <dataValidation type="decimal" allowBlank="1" showInputMessage="1" showErrorMessage="1" sqref="Z7:AB10 AD7:AF10 AH7:AJ10 AL7:AN10">
      <formula1>-9.99999999999999E+44</formula1>
      <formula2>9.99999999999999E+46</formula2>
    </dataValidation>
  </dataValidations>
  <pageMargins left="0.7" right="0.7" top="0.75" bottom="0.75" header="0.3" footer="0.3"/>
  <pageSetup orientation="portrait" r:id="rId1"/>
  <ignoredErrors>
    <ignoredError sqref="F7: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Constantino SCAM. Arevalo Mascareño</dc:creator>
  <cp:lastModifiedBy>Irma Marin Rubio</cp:lastModifiedBy>
  <cp:lastPrinted>2020-11-23T19:54:17Z</cp:lastPrinted>
  <dcterms:created xsi:type="dcterms:W3CDTF">2017-01-24T18:25:06Z</dcterms:created>
  <dcterms:modified xsi:type="dcterms:W3CDTF">2021-01-15T22:09:17Z</dcterms:modified>
</cp:coreProperties>
</file>